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Educacion\EDUCACION 2024\BOLETÍN 2024 PUBLICADO\"/>
    </mc:Choice>
  </mc:AlternateContent>
  <bookViews>
    <workbookView xWindow="0" yWindow="0" windowWidth="20400" windowHeight="7155"/>
  </bookViews>
  <sheets>
    <sheet name="2(2024)"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9" i="1" l="1"/>
  <c r="B38" i="1"/>
  <c r="B37" i="1"/>
  <c r="B36" i="1"/>
  <c r="B35" i="1"/>
  <c r="B34" i="1"/>
  <c r="B33" i="1"/>
  <c r="B32" i="1"/>
  <c r="B31" i="1"/>
  <c r="B30" i="1"/>
  <c r="B28" i="1"/>
  <c r="B27" i="1"/>
  <c r="B26" i="1"/>
  <c r="B25" i="1"/>
  <c r="B24" i="1"/>
  <c r="B23" i="1"/>
  <c r="B22" i="1"/>
  <c r="B21" i="1"/>
  <c r="B20" i="1"/>
  <c r="B19" i="1"/>
  <c r="I17" i="1"/>
  <c r="H17" i="1"/>
  <c r="G17" i="1"/>
  <c r="F17" i="1"/>
  <c r="E17" i="1"/>
  <c r="D17" i="1"/>
  <c r="C17" i="1"/>
  <c r="B17" i="1"/>
  <c r="I16" i="1"/>
  <c r="H16" i="1"/>
  <c r="G16" i="1"/>
  <c r="F16" i="1"/>
  <c r="E16" i="1"/>
  <c r="D16" i="1"/>
  <c r="C16" i="1"/>
  <c r="B16" i="1"/>
  <c r="I15" i="1"/>
  <c r="H15" i="1"/>
  <c r="G15" i="1"/>
  <c r="F15" i="1"/>
  <c r="E15" i="1"/>
  <c r="D15" i="1"/>
  <c r="C15" i="1"/>
  <c r="I14" i="1"/>
  <c r="H14" i="1"/>
  <c r="G14" i="1"/>
  <c r="F14" i="1"/>
  <c r="E14" i="1"/>
  <c r="D14" i="1"/>
  <c r="C14" i="1"/>
  <c r="B14" i="1"/>
  <c r="I13" i="1"/>
  <c r="H13" i="1"/>
  <c r="G13" i="1"/>
  <c r="F13" i="1"/>
  <c r="E13" i="1"/>
  <c r="D13" i="1"/>
  <c r="C13" i="1"/>
  <c r="B13" i="1"/>
  <c r="I12" i="1"/>
  <c r="H12" i="1"/>
  <c r="G12" i="1"/>
  <c r="F12" i="1"/>
  <c r="E12" i="1"/>
  <c r="D12" i="1"/>
  <c r="C12" i="1"/>
  <c r="I11" i="1"/>
  <c r="H11" i="1"/>
  <c r="G11" i="1"/>
  <c r="F11" i="1"/>
  <c r="E11" i="1"/>
  <c r="D11" i="1"/>
  <c r="C11" i="1"/>
  <c r="B11" i="1"/>
  <c r="I10" i="1"/>
  <c r="H10" i="1"/>
  <c r="G10" i="1"/>
  <c r="F10" i="1"/>
  <c r="E10" i="1"/>
  <c r="D10" i="1"/>
  <c r="C10" i="1"/>
  <c r="I9" i="1"/>
  <c r="H9" i="1"/>
  <c r="G9" i="1"/>
  <c r="F9" i="1"/>
  <c r="E9" i="1"/>
  <c r="D9" i="1"/>
  <c r="C9" i="1"/>
  <c r="I8" i="1"/>
  <c r="H8" i="1"/>
  <c r="G8" i="1"/>
  <c r="F8" i="1"/>
  <c r="E8" i="1"/>
  <c r="D8" i="1"/>
  <c r="C8" i="1"/>
  <c r="B8" i="1"/>
  <c r="B9" i="1"/>
  <c r="B12" i="1"/>
  <c r="B15" i="1"/>
  <c r="B10" i="1"/>
</calcChain>
</file>

<file path=xl/sharedStrings.xml><?xml version="1.0" encoding="utf-8"?>
<sst xmlns="http://schemas.openxmlformats.org/spreadsheetml/2006/main" count="28" uniqueCount="19">
  <si>
    <t>Cuadro 2. PERSONAL DOCENTE EN LA REPÚBLICA, POR NIVEL DE EDUCACIÓN: AÑOS ACADÉMICOS 2015-24</t>
  </si>
  <si>
    <t>Año</t>
  </si>
  <si>
    <t>Personal docente</t>
  </si>
  <si>
    <t>Total</t>
  </si>
  <si>
    <t>Nivel de educación</t>
  </si>
  <si>
    <t>Inicial</t>
  </si>
  <si>
    <t>Primaria</t>
  </si>
  <si>
    <t>Premedia y media</t>
  </si>
  <si>
    <t>Superior</t>
  </si>
  <si>
    <t>Especial</t>
  </si>
  <si>
    <t>Laboral</t>
  </si>
  <si>
    <t>Universitaria</t>
  </si>
  <si>
    <t>No Universitaria</t>
  </si>
  <si>
    <t>Oficial</t>
  </si>
  <si>
    <t>Particular</t>
  </si>
  <si>
    <t>..</t>
  </si>
  <si>
    <t>.. Dato no aplicable al grupo o categoría.</t>
  </si>
  <si>
    <t>NOTA: La información presentada corresponde a datos recopilados de los registros administrativos del Ministerio de Educación (Meduca), Universidad de Panamá (UP), Universidad Tecnológica de Panamá (UTP), Universidad Autónoma de Chiriquí (Unachi), Universidad Especializada de Las Américas (Udelas), Universidad Marítima Internacional de Panamá (UMIP), Universidad Autónoma de los Pueblos Indígenas (UAPI), Instituto Panameño de Habilitación Especial (IPHE) y universidades particulares que reportaron datos.</t>
  </si>
  <si>
    <t>Los datos de educación superior universitaria oficial corresponden al primer semestre del año académico; igualmente, los de la particular, al segundo cuatrimestre.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</si>
</sst>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Red]#,##0"/>
    <numFmt numFmtId="165" formatCode="_-* #,##0.00\ _P_t_s_-;\-* #,##0.00\ _P_t_s_-;_-* &quot;-&quot;??\ _P_t_s_-;_-@_-"/>
    <numFmt numFmtId="166" formatCode="0.0"/>
  </numFmts>
  <fonts count="4" x14ac:knownFonts="1">
    <font>
      <sz val="10"/>
      <name val="Arial"/>
      <family val="2"/>
    </font>
    <font>
      <sz val="10"/>
      <name val="Arial"/>
      <family val="2"/>
    </font>
    <font>
      <b/>
      <sz val="10"/>
      <name val="Arial"/>
      <family val="2"/>
    </font>
    <font>
      <b/>
      <sz val="10"/>
      <color theme="0"/>
      <name val="Arial"/>
      <family val="2"/>
    </font>
  </fonts>
  <fills count="3">
    <fill>
      <patternFill patternType="none"/>
    </fill>
    <fill>
      <patternFill patternType="gray125"/>
    </fill>
    <fill>
      <patternFill patternType="solid">
        <fgColor rgb="FF0F243E"/>
        <bgColor indexed="64"/>
      </patternFill>
    </fill>
  </fills>
  <borders count="9">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theme="0"/>
      </left>
      <right style="thin">
        <color theme="0"/>
      </right>
      <top style="thin">
        <color theme="0"/>
      </top>
      <bottom style="thin">
        <color theme="0"/>
      </bottom>
      <diagonal/>
    </border>
  </borders>
  <cellStyleXfs count="3">
    <xf numFmtId="0" fontId="0" fillId="0" borderId="0"/>
    <xf numFmtId="165" fontId="1" fillId="0" borderId="0" applyFont="0" applyFill="0" applyBorder="0" applyAlignment="0" applyProtection="0"/>
    <xf numFmtId="0" fontId="1" fillId="0" borderId="0"/>
  </cellStyleXfs>
  <cellXfs count="58">
    <xf numFmtId="0" fontId="0" fillId="0" borderId="0" xfId="0"/>
    <xf numFmtId="0" fontId="0" fillId="0" borderId="0" xfId="0" applyBorder="1"/>
    <xf numFmtId="0" fontId="0" fillId="0" borderId="0" xfId="0" applyFill="1" applyBorder="1"/>
    <xf numFmtId="0" fontId="0" fillId="0" borderId="0" xfId="0" applyFill="1" applyBorder="1" applyAlignment="1">
      <alignment vertical="center"/>
    </xf>
    <xf numFmtId="0" fontId="0" fillId="0" borderId="0" xfId="0" applyAlignment="1">
      <alignment vertical="center"/>
    </xf>
    <xf numFmtId="0" fontId="2" fillId="0" borderId="0" xfId="0" applyFont="1" applyAlignment="1">
      <alignment horizontal="center"/>
    </xf>
    <xf numFmtId="0" fontId="2" fillId="0" borderId="1" xfId="0" applyFont="1" applyBorder="1" applyAlignment="1">
      <alignment horizontal="left"/>
    </xf>
    <xf numFmtId="164" fontId="2" fillId="0" borderId="0" xfId="0" applyNumberFormat="1" applyFont="1"/>
    <xf numFmtId="3" fontId="2" fillId="0" borderId="5" xfId="1" applyNumberFormat="1" applyFont="1" applyFill="1" applyBorder="1" applyAlignment="1"/>
    <xf numFmtId="3" fontId="2" fillId="0" borderId="5" xfId="0" applyNumberFormat="1" applyFont="1" applyFill="1" applyBorder="1" applyAlignment="1"/>
    <xf numFmtId="3" fontId="2" fillId="0" borderId="5" xfId="0" applyNumberFormat="1" applyFont="1" applyFill="1" applyBorder="1" applyAlignment="1">
      <alignment horizontal="right"/>
    </xf>
    <xf numFmtId="3" fontId="1" fillId="0" borderId="0" xfId="0" applyNumberFormat="1" applyFont="1" applyBorder="1" applyAlignment="1"/>
    <xf numFmtId="3" fontId="2" fillId="0" borderId="0" xfId="0" applyNumberFormat="1" applyFont="1" applyFill="1" applyBorder="1" applyAlignment="1"/>
    <xf numFmtId="3" fontId="1" fillId="0" borderId="0" xfId="0" applyNumberFormat="1" applyFont="1" applyBorder="1" applyAlignment="1">
      <alignment horizontal="right"/>
    </xf>
    <xf numFmtId="3" fontId="1" fillId="0" borderId="0" xfId="0" applyNumberFormat="1" applyFont="1" applyFill="1" applyBorder="1" applyAlignment="1"/>
    <xf numFmtId="3" fontId="1" fillId="0" borderId="0" xfId="0" applyNumberFormat="1" applyFont="1" applyFill="1" applyBorder="1" applyAlignment="1">
      <alignment horizontal="right"/>
    </xf>
    <xf numFmtId="0" fontId="0" fillId="0" borderId="1" xfId="0" applyBorder="1" applyAlignment="1">
      <alignment horizontal="center"/>
    </xf>
    <xf numFmtId="3" fontId="1" fillId="0" borderId="0" xfId="1" applyNumberFormat="1" applyFont="1" applyFill="1" applyBorder="1" applyAlignment="1"/>
    <xf numFmtId="0" fontId="0" fillId="0" borderId="0" xfId="0" applyAlignment="1"/>
    <xf numFmtId="0" fontId="0" fillId="0" borderId="1" xfId="0" applyFont="1" applyBorder="1" applyAlignment="1">
      <alignment horizontal="left"/>
    </xf>
    <xf numFmtId="3" fontId="1" fillId="0" borderId="5" xfId="1" applyNumberFormat="1" applyFont="1" applyFill="1" applyBorder="1" applyAlignment="1"/>
    <xf numFmtId="3" fontId="1" fillId="0" borderId="5" xfId="0" applyNumberFormat="1" applyFont="1" applyFill="1" applyBorder="1" applyAlignment="1"/>
    <xf numFmtId="3" fontId="1" fillId="0" borderId="5" xfId="2" applyNumberFormat="1" applyFont="1" applyFill="1" applyBorder="1" applyAlignment="1"/>
    <xf numFmtId="3" fontId="1" fillId="0" borderId="5" xfId="2" applyNumberFormat="1" applyFont="1" applyFill="1" applyBorder="1" applyAlignment="1">
      <alignment horizontal="right"/>
    </xf>
    <xf numFmtId="0" fontId="1" fillId="0" borderId="0" xfId="0" applyFont="1"/>
    <xf numFmtId="0" fontId="1" fillId="0" borderId="0" xfId="0" applyFont="1" applyBorder="1"/>
    <xf numFmtId="3" fontId="0" fillId="0" borderId="5" xfId="2" applyNumberFormat="1" applyFont="1" applyFill="1" applyBorder="1" applyAlignment="1">
      <alignment horizontal="right"/>
    </xf>
    <xf numFmtId="164" fontId="1" fillId="0" borderId="6" xfId="0" applyNumberFormat="1" applyFont="1" applyBorder="1"/>
    <xf numFmtId="164" fontId="1" fillId="0" borderId="6" xfId="0" applyNumberFormat="1" applyFont="1" applyFill="1" applyBorder="1"/>
    <xf numFmtId="164" fontId="1" fillId="0" borderId="5" xfId="0" applyNumberFormat="1" applyFont="1" applyFill="1" applyBorder="1"/>
    <xf numFmtId="0" fontId="0" fillId="0" borderId="0" xfId="0" applyBorder="1" applyAlignment="1"/>
    <xf numFmtId="3" fontId="0" fillId="0" borderId="5" xfId="0" applyNumberFormat="1" applyFont="1" applyBorder="1" applyAlignment="1">
      <alignment horizontal="right"/>
    </xf>
    <xf numFmtId="164" fontId="1" fillId="0" borderId="6" xfId="0" applyNumberFormat="1" applyFont="1" applyBorder="1" applyAlignment="1">
      <alignment horizontal="right"/>
    </xf>
    <xf numFmtId="164" fontId="1" fillId="0" borderId="0" xfId="0" applyNumberFormat="1" applyFont="1" applyFill="1"/>
    <xf numFmtId="0" fontId="0" fillId="0" borderId="2" xfId="0" applyBorder="1" applyAlignment="1">
      <alignment horizontal="center"/>
    </xf>
    <xf numFmtId="0" fontId="0" fillId="0" borderId="7" xfId="0" applyBorder="1"/>
    <xf numFmtId="0" fontId="0" fillId="0" borderId="4" xfId="0" applyBorder="1"/>
    <xf numFmtId="0" fontId="0" fillId="0" borderId="3" xfId="0" applyBorder="1"/>
    <xf numFmtId="0" fontId="1" fillId="0" borderId="0" xfId="0" applyFont="1" applyBorder="1" applyAlignment="1"/>
    <xf numFmtId="166" fontId="1" fillId="0" borderId="0" xfId="0" applyNumberFormat="1" applyFont="1" applyBorder="1" applyAlignment="1">
      <alignment horizontal="right"/>
    </xf>
    <xf numFmtId="166" fontId="1" fillId="0" borderId="0" xfId="0" applyNumberFormat="1" applyFont="1" applyFill="1" applyBorder="1" applyAlignment="1">
      <alignment horizontal="right"/>
    </xf>
    <xf numFmtId="0" fontId="1" fillId="0" borderId="0" xfId="0" applyFont="1" applyAlignment="1"/>
    <xf numFmtId="0" fontId="1" fillId="0" borderId="0" xfId="0" applyFont="1" applyFill="1"/>
    <xf numFmtId="0" fontId="1" fillId="0" borderId="0" xfId="0" applyFont="1" applyFill="1" applyAlignment="1"/>
    <xf numFmtId="164" fontId="1" fillId="0" borderId="0" xfId="0" applyNumberFormat="1" applyFont="1" applyFill="1" applyAlignment="1"/>
    <xf numFmtId="3" fontId="1" fillId="0" borderId="0" xfId="0" applyNumberFormat="1" applyFont="1" applyAlignment="1"/>
    <xf numFmtId="0" fontId="1" fillId="0" borderId="0" xfId="0" applyFont="1" applyFill="1" applyBorder="1" applyAlignment="1"/>
    <xf numFmtId="164" fontId="0" fillId="0" borderId="0" xfId="0" applyNumberFormat="1"/>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5" xfId="0" applyFont="1" applyBorder="1" applyAlignment="1">
      <alignment horizontal="center"/>
    </xf>
    <xf numFmtId="0" fontId="3" fillId="2" borderId="8" xfId="0" applyFont="1" applyFill="1" applyBorder="1" applyAlignment="1">
      <alignment horizontal="center" vertical="center" wrapText="1"/>
    </xf>
    <xf numFmtId="0" fontId="2" fillId="0" borderId="0" xfId="0" applyFont="1" applyBorder="1" applyAlignment="1">
      <alignment horizontal="center"/>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wrapText="1"/>
    </xf>
    <xf numFmtId="0" fontId="0" fillId="0" borderId="0" xfId="0" applyFont="1" applyBorder="1" applyAlignment="1">
      <alignment horizontal="justify"/>
    </xf>
    <xf numFmtId="0" fontId="2" fillId="0" borderId="5" xfId="0" applyFont="1" applyBorder="1" applyAlignment="1">
      <alignment horizontal="center" wrapText="1"/>
    </xf>
    <xf numFmtId="0" fontId="2" fillId="0" borderId="0" xfId="0" applyFont="1" applyAlignment="1">
      <alignment horizontal="center" wrapText="1"/>
    </xf>
  </cellXfs>
  <cellStyles count="3">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tabSelected="1" workbookViewId="0">
      <selection sqref="A1:I1"/>
    </sheetView>
  </sheetViews>
  <sheetFormatPr baseColWidth="10" defaultRowHeight="12.75" x14ac:dyDescent="0.2"/>
  <cols>
    <col min="1" max="1" width="18.7109375" customWidth="1"/>
    <col min="2" max="9" width="12.7109375" customWidth="1"/>
    <col min="10" max="10" width="11.42578125" style="1"/>
  </cols>
  <sheetData>
    <row r="1" spans="1:16" ht="18" customHeight="1" x14ac:dyDescent="0.2">
      <c r="A1" s="52" t="s">
        <v>0</v>
      </c>
      <c r="B1" s="52"/>
      <c r="C1" s="52"/>
      <c r="D1" s="52"/>
      <c r="E1" s="52"/>
      <c r="F1" s="52"/>
      <c r="G1" s="52"/>
      <c r="H1" s="52"/>
      <c r="I1" s="52"/>
    </row>
    <row r="2" spans="1:16" ht="12.2" customHeight="1" x14ac:dyDescent="0.2">
      <c r="J2" s="2"/>
    </row>
    <row r="3" spans="1:16" s="4" customFormat="1" ht="23.45" customHeight="1" x14ac:dyDescent="0.2">
      <c r="A3" s="53" t="s">
        <v>1</v>
      </c>
      <c r="B3" s="53" t="s">
        <v>2</v>
      </c>
      <c r="C3" s="53"/>
      <c r="D3" s="53"/>
      <c r="E3" s="53"/>
      <c r="F3" s="53"/>
      <c r="G3" s="53"/>
      <c r="H3" s="53"/>
      <c r="I3" s="53"/>
      <c r="J3" s="3"/>
    </row>
    <row r="4" spans="1:16" s="4" customFormat="1" ht="23.45" customHeight="1" x14ac:dyDescent="0.2">
      <c r="A4" s="53"/>
      <c r="B4" s="53" t="s">
        <v>3</v>
      </c>
      <c r="C4" s="53" t="s">
        <v>4</v>
      </c>
      <c r="D4" s="53"/>
      <c r="E4" s="53"/>
      <c r="F4" s="53"/>
      <c r="G4" s="53"/>
      <c r="H4" s="53"/>
      <c r="I4" s="53"/>
      <c r="J4" s="3"/>
    </row>
    <row r="5" spans="1:16" ht="23.45" customHeight="1" x14ac:dyDescent="0.2">
      <c r="A5" s="53"/>
      <c r="B5" s="53"/>
      <c r="C5" s="53" t="s">
        <v>5</v>
      </c>
      <c r="D5" s="54" t="s">
        <v>6</v>
      </c>
      <c r="E5" s="54" t="s">
        <v>7</v>
      </c>
      <c r="F5" s="54" t="s">
        <v>8</v>
      </c>
      <c r="G5" s="54"/>
      <c r="H5" s="54" t="s">
        <v>9</v>
      </c>
      <c r="I5" s="54" t="s">
        <v>10</v>
      </c>
      <c r="J5" s="2"/>
    </row>
    <row r="6" spans="1:16" ht="33" customHeight="1" x14ac:dyDescent="0.2">
      <c r="A6" s="53"/>
      <c r="B6" s="53"/>
      <c r="C6" s="53"/>
      <c r="D6" s="54"/>
      <c r="E6" s="54"/>
      <c r="F6" s="51" t="s">
        <v>11</v>
      </c>
      <c r="G6" s="51" t="s">
        <v>12</v>
      </c>
      <c r="H6" s="54"/>
      <c r="I6" s="54"/>
    </row>
    <row r="7" spans="1:16" ht="12.2" customHeight="1" x14ac:dyDescent="0.2">
      <c r="A7" s="16"/>
      <c r="B7" s="48"/>
      <c r="C7" s="49"/>
      <c r="D7" s="5"/>
      <c r="E7" s="50"/>
      <c r="F7" s="50"/>
      <c r="G7" s="50"/>
      <c r="H7" s="50"/>
      <c r="I7" s="50"/>
    </row>
    <row r="8" spans="1:16" ht="21" customHeight="1" x14ac:dyDescent="0.2">
      <c r="A8" s="6">
        <v>2015</v>
      </c>
      <c r="B8" s="7">
        <f t="shared" ref="B8:B13" si="0">SUM(C8:I8)</f>
        <v>68477</v>
      </c>
      <c r="C8" s="8">
        <f t="shared" ref="C8:I17" si="1">SUM(C19,C30)</f>
        <v>7141</v>
      </c>
      <c r="D8" s="9">
        <f t="shared" si="1"/>
        <v>19073</v>
      </c>
      <c r="E8" s="9">
        <f t="shared" si="1"/>
        <v>23377</v>
      </c>
      <c r="F8" s="9">
        <f t="shared" si="1"/>
        <v>14830</v>
      </c>
      <c r="G8" s="10">
        <f t="shared" si="1"/>
        <v>1498</v>
      </c>
      <c r="H8" s="9">
        <f t="shared" si="1"/>
        <v>888</v>
      </c>
      <c r="I8" s="9">
        <f t="shared" si="1"/>
        <v>1670</v>
      </c>
    </row>
    <row r="9" spans="1:16" ht="18.600000000000001" customHeight="1" x14ac:dyDescent="0.2">
      <c r="A9" s="6">
        <v>2016</v>
      </c>
      <c r="B9" s="7">
        <f t="shared" si="0"/>
        <v>58144</v>
      </c>
      <c r="C9" s="8">
        <f t="shared" si="1"/>
        <v>5575</v>
      </c>
      <c r="D9" s="9">
        <f t="shared" si="1"/>
        <v>20711</v>
      </c>
      <c r="E9" s="9">
        <f t="shared" si="1"/>
        <v>13594</v>
      </c>
      <c r="F9" s="9">
        <f t="shared" si="1"/>
        <v>13964</v>
      </c>
      <c r="G9" s="10">
        <f t="shared" si="1"/>
        <v>1567</v>
      </c>
      <c r="H9" s="9">
        <f t="shared" si="1"/>
        <v>891</v>
      </c>
      <c r="I9" s="9">
        <f t="shared" si="1"/>
        <v>1842</v>
      </c>
    </row>
    <row r="10" spans="1:16" ht="18.600000000000001" customHeight="1" x14ac:dyDescent="0.2">
      <c r="A10" s="6">
        <v>2017</v>
      </c>
      <c r="B10" s="7">
        <f t="shared" si="0"/>
        <v>63400</v>
      </c>
      <c r="C10" s="8">
        <f t="shared" si="1"/>
        <v>4536</v>
      </c>
      <c r="D10" s="9">
        <f t="shared" si="1"/>
        <v>20832</v>
      </c>
      <c r="E10" s="9">
        <f t="shared" si="1"/>
        <v>19229</v>
      </c>
      <c r="F10" s="9">
        <f t="shared" si="1"/>
        <v>14589</v>
      </c>
      <c r="G10" s="10">
        <f t="shared" si="1"/>
        <v>1590</v>
      </c>
      <c r="H10" s="9">
        <f t="shared" si="1"/>
        <v>885</v>
      </c>
      <c r="I10" s="9">
        <f t="shared" si="1"/>
        <v>1739</v>
      </c>
      <c r="K10" s="1"/>
      <c r="L10" s="1"/>
      <c r="M10" s="1"/>
      <c r="N10" s="1"/>
      <c r="O10" s="1"/>
      <c r="P10" s="1"/>
    </row>
    <row r="11" spans="1:16" ht="18.600000000000001" customHeight="1" x14ac:dyDescent="0.2">
      <c r="A11" s="6">
        <v>2018</v>
      </c>
      <c r="B11" s="7">
        <f t="shared" si="0"/>
        <v>68201</v>
      </c>
      <c r="C11" s="8">
        <f t="shared" si="1"/>
        <v>5279</v>
      </c>
      <c r="D11" s="9">
        <f t="shared" si="1"/>
        <v>22228</v>
      </c>
      <c r="E11" s="9">
        <f t="shared" si="1"/>
        <v>21528</v>
      </c>
      <c r="F11" s="9">
        <f t="shared" si="1"/>
        <v>15127</v>
      </c>
      <c r="G11" s="10">
        <f t="shared" si="1"/>
        <v>1263</v>
      </c>
      <c r="H11" s="9">
        <f t="shared" si="1"/>
        <v>1016</v>
      </c>
      <c r="I11" s="9">
        <f t="shared" si="1"/>
        <v>1760</v>
      </c>
      <c r="J11" s="11"/>
      <c r="K11" s="11"/>
      <c r="L11" s="12"/>
      <c r="M11" s="11"/>
      <c r="N11" s="13"/>
      <c r="O11" s="11"/>
      <c r="P11" s="11"/>
    </row>
    <row r="12" spans="1:16" ht="18.600000000000001" customHeight="1" x14ac:dyDescent="0.2">
      <c r="A12" s="6">
        <v>2019</v>
      </c>
      <c r="B12" s="7">
        <f t="shared" si="0"/>
        <v>78612</v>
      </c>
      <c r="C12" s="8">
        <f t="shared" si="1"/>
        <v>4463</v>
      </c>
      <c r="D12" s="9">
        <f t="shared" si="1"/>
        <v>23360</v>
      </c>
      <c r="E12" s="9">
        <f t="shared" si="1"/>
        <v>34559</v>
      </c>
      <c r="F12" s="9">
        <f t="shared" si="1"/>
        <v>12539</v>
      </c>
      <c r="G12" s="10">
        <f t="shared" si="1"/>
        <v>982</v>
      </c>
      <c r="H12" s="9">
        <f t="shared" si="1"/>
        <v>952</v>
      </c>
      <c r="I12" s="9">
        <f t="shared" si="1"/>
        <v>1757</v>
      </c>
      <c r="J12" s="11"/>
      <c r="K12" s="11"/>
      <c r="L12" s="12"/>
      <c r="M12" s="11"/>
      <c r="N12" s="13"/>
      <c r="O12" s="11"/>
      <c r="P12" s="11"/>
    </row>
    <row r="13" spans="1:16" ht="18.600000000000001" customHeight="1" x14ac:dyDescent="0.2">
      <c r="A13" s="6">
        <v>2020</v>
      </c>
      <c r="B13" s="7">
        <f t="shared" si="0"/>
        <v>70468</v>
      </c>
      <c r="C13" s="8">
        <f t="shared" si="1"/>
        <v>4326</v>
      </c>
      <c r="D13" s="8">
        <f t="shared" si="1"/>
        <v>23053</v>
      </c>
      <c r="E13" s="8">
        <f t="shared" si="1"/>
        <v>28363</v>
      </c>
      <c r="F13" s="8">
        <f t="shared" si="1"/>
        <v>10674</v>
      </c>
      <c r="G13" s="8">
        <f t="shared" si="1"/>
        <v>1018</v>
      </c>
      <c r="H13" s="8">
        <f t="shared" si="1"/>
        <v>993</v>
      </c>
      <c r="I13" s="8">
        <f t="shared" si="1"/>
        <v>2041</v>
      </c>
      <c r="J13" s="11"/>
      <c r="K13" s="14"/>
      <c r="L13" s="12"/>
      <c r="M13" s="11"/>
      <c r="N13" s="13"/>
      <c r="O13" s="11"/>
      <c r="P13" s="11"/>
    </row>
    <row r="14" spans="1:16" ht="18.600000000000001" customHeight="1" x14ac:dyDescent="0.2">
      <c r="A14" s="6">
        <v>2021</v>
      </c>
      <c r="B14" s="7">
        <f>SUM(C14:I14)</f>
        <v>70946</v>
      </c>
      <c r="C14" s="8">
        <f t="shared" si="1"/>
        <v>5405</v>
      </c>
      <c r="D14" s="8">
        <f t="shared" si="1"/>
        <v>22102</v>
      </c>
      <c r="E14" s="8">
        <f t="shared" si="1"/>
        <v>26860</v>
      </c>
      <c r="F14" s="8">
        <f t="shared" si="1"/>
        <v>12534</v>
      </c>
      <c r="G14" s="8">
        <f t="shared" si="1"/>
        <v>1074</v>
      </c>
      <c r="H14" s="8">
        <f t="shared" si="1"/>
        <v>1010</v>
      </c>
      <c r="I14" s="8">
        <f t="shared" si="1"/>
        <v>1961</v>
      </c>
      <c r="J14" s="14"/>
      <c r="K14" s="14"/>
      <c r="L14" s="12"/>
      <c r="M14" s="14"/>
      <c r="N14" s="15"/>
      <c r="O14" s="11"/>
      <c r="P14" s="11"/>
    </row>
    <row r="15" spans="1:16" ht="18.600000000000001" customHeight="1" x14ac:dyDescent="0.2">
      <c r="A15" s="6">
        <v>2022</v>
      </c>
      <c r="B15" s="7">
        <f>SUM(C15:I15)</f>
        <v>77089</v>
      </c>
      <c r="C15" s="8">
        <f t="shared" si="1"/>
        <v>5492</v>
      </c>
      <c r="D15" s="8">
        <f t="shared" si="1"/>
        <v>21966</v>
      </c>
      <c r="E15" s="8">
        <f t="shared" si="1"/>
        <v>32369</v>
      </c>
      <c r="F15" s="8">
        <f t="shared" si="1"/>
        <v>12900</v>
      </c>
      <c r="G15" s="8">
        <f t="shared" si="1"/>
        <v>1362</v>
      </c>
      <c r="H15" s="8">
        <f t="shared" si="1"/>
        <v>1054</v>
      </c>
      <c r="I15" s="8">
        <f t="shared" si="1"/>
        <v>1946</v>
      </c>
      <c r="J15" s="14"/>
      <c r="K15" s="11"/>
      <c r="L15" s="11"/>
      <c r="M15" s="14"/>
      <c r="N15" s="15"/>
      <c r="O15" s="14"/>
      <c r="P15" s="14"/>
    </row>
    <row r="16" spans="1:16" ht="18.600000000000001" customHeight="1" x14ac:dyDescent="0.2">
      <c r="A16" s="6">
        <v>2023</v>
      </c>
      <c r="B16" s="7">
        <f>SUM(C16:I16)</f>
        <v>70011</v>
      </c>
      <c r="C16" s="8">
        <f t="shared" si="1"/>
        <v>5197</v>
      </c>
      <c r="D16" s="8">
        <f t="shared" si="1"/>
        <v>18827</v>
      </c>
      <c r="E16" s="8">
        <f t="shared" si="1"/>
        <v>28473</v>
      </c>
      <c r="F16" s="8">
        <f t="shared" si="1"/>
        <v>13102</v>
      </c>
      <c r="G16" s="8">
        <f t="shared" si="1"/>
        <v>1498</v>
      </c>
      <c r="H16" s="8">
        <f t="shared" si="1"/>
        <v>1058</v>
      </c>
      <c r="I16" s="8">
        <f t="shared" si="1"/>
        <v>1856</v>
      </c>
      <c r="J16" s="14"/>
      <c r="K16" s="11"/>
      <c r="L16" s="11"/>
      <c r="M16" s="14"/>
      <c r="N16" s="15"/>
      <c r="O16" s="14"/>
      <c r="P16" s="14"/>
    </row>
    <row r="17" spans="1:16" ht="18.600000000000001" customHeight="1" x14ac:dyDescent="0.2">
      <c r="A17" s="6">
        <v>2024</v>
      </c>
      <c r="B17" s="7">
        <f>SUM(C17:I17)</f>
        <v>73230</v>
      </c>
      <c r="C17" s="8">
        <f t="shared" si="1"/>
        <v>4957</v>
      </c>
      <c r="D17" s="8">
        <f t="shared" si="1"/>
        <v>18744</v>
      </c>
      <c r="E17" s="8">
        <f t="shared" si="1"/>
        <v>28652</v>
      </c>
      <c r="F17" s="8">
        <f t="shared" si="1"/>
        <v>16159</v>
      </c>
      <c r="G17" s="8">
        <f>SUM(G28,G39)</f>
        <v>1817</v>
      </c>
      <c r="H17" s="8">
        <f t="shared" si="1"/>
        <v>1106</v>
      </c>
      <c r="I17" s="8">
        <f t="shared" si="1"/>
        <v>1795</v>
      </c>
      <c r="J17" s="14"/>
      <c r="K17" s="11"/>
      <c r="L17" s="11"/>
      <c r="M17" s="14"/>
      <c r="N17" s="15"/>
      <c r="O17" s="14"/>
      <c r="P17" s="14"/>
    </row>
    <row r="18" spans="1:16" s="18" customFormat="1" ht="19.5" customHeight="1" x14ac:dyDescent="0.2">
      <c r="A18" s="16"/>
      <c r="B18" s="56" t="s">
        <v>13</v>
      </c>
      <c r="C18" s="57"/>
      <c r="D18" s="57"/>
      <c r="E18" s="57"/>
      <c r="F18" s="57"/>
      <c r="G18" s="57"/>
      <c r="H18" s="57"/>
      <c r="I18" s="57"/>
      <c r="J18" s="17"/>
      <c r="K18" s="12"/>
      <c r="L18" s="12"/>
      <c r="M18" s="12"/>
      <c r="N18" s="15"/>
      <c r="O18" s="14"/>
      <c r="P18" s="14"/>
    </row>
    <row r="19" spans="1:16" s="24" customFormat="1" ht="21" customHeight="1" x14ac:dyDescent="0.2">
      <c r="A19" s="19">
        <v>2015</v>
      </c>
      <c r="B19" s="7">
        <f t="shared" ref="B19:B28" si="2">SUM(C19:I19)</f>
        <v>51053</v>
      </c>
      <c r="C19" s="20">
        <v>5552</v>
      </c>
      <c r="D19" s="21">
        <v>16753</v>
      </c>
      <c r="E19" s="21">
        <v>18223</v>
      </c>
      <c r="F19" s="22">
        <v>8325</v>
      </c>
      <c r="G19" s="23">
        <v>229</v>
      </c>
      <c r="H19" s="23">
        <v>888</v>
      </c>
      <c r="I19" s="23">
        <v>1083</v>
      </c>
      <c r="J19" s="17"/>
      <c r="K19" s="11"/>
      <c r="L19" s="11"/>
      <c r="M19" s="11"/>
      <c r="N19" s="15"/>
      <c r="O19" s="14"/>
      <c r="P19" s="14"/>
    </row>
    <row r="20" spans="1:16" s="24" customFormat="1" ht="18.600000000000001" customHeight="1" x14ac:dyDescent="0.2">
      <c r="A20" s="19">
        <v>2016</v>
      </c>
      <c r="B20" s="7">
        <f t="shared" si="2"/>
        <v>47665</v>
      </c>
      <c r="C20" s="20">
        <v>4757</v>
      </c>
      <c r="D20" s="21">
        <v>19165</v>
      </c>
      <c r="E20" s="21">
        <v>12774</v>
      </c>
      <c r="F20" s="23">
        <v>8589</v>
      </c>
      <c r="G20" s="22">
        <v>376</v>
      </c>
      <c r="H20" s="23">
        <v>891</v>
      </c>
      <c r="I20" s="22">
        <v>1113</v>
      </c>
      <c r="J20" s="17"/>
      <c r="K20" s="11"/>
      <c r="L20" s="11"/>
      <c r="M20" s="11"/>
      <c r="N20" s="15"/>
      <c r="O20" s="14"/>
      <c r="P20" s="14"/>
    </row>
    <row r="21" spans="1:16" s="24" customFormat="1" ht="18.600000000000001" customHeight="1" x14ac:dyDescent="0.2">
      <c r="A21" s="19">
        <v>2017</v>
      </c>
      <c r="B21" s="7">
        <f t="shared" si="2"/>
        <v>48929</v>
      </c>
      <c r="C21" s="20">
        <v>3568</v>
      </c>
      <c r="D21" s="21">
        <v>18284</v>
      </c>
      <c r="E21" s="21">
        <v>16112</v>
      </c>
      <c r="F21" s="23">
        <v>8729</v>
      </c>
      <c r="G21" s="22">
        <v>267</v>
      </c>
      <c r="H21" s="23">
        <v>885</v>
      </c>
      <c r="I21" s="22">
        <v>1084</v>
      </c>
      <c r="J21" s="25"/>
      <c r="K21"/>
      <c r="L21"/>
      <c r="M21"/>
      <c r="N21" s="25"/>
      <c r="O21" s="25"/>
      <c r="P21" s="25"/>
    </row>
    <row r="22" spans="1:16" s="24" customFormat="1" ht="18.600000000000001" customHeight="1" x14ac:dyDescent="0.2">
      <c r="A22" s="19">
        <v>2018</v>
      </c>
      <c r="B22" s="7">
        <f t="shared" si="2"/>
        <v>52032</v>
      </c>
      <c r="C22" s="20">
        <v>4125</v>
      </c>
      <c r="D22" s="21">
        <v>19108</v>
      </c>
      <c r="E22" s="21">
        <v>17690</v>
      </c>
      <c r="F22" s="23">
        <v>8758</v>
      </c>
      <c r="G22" s="22">
        <v>160</v>
      </c>
      <c r="H22" s="23">
        <v>1016</v>
      </c>
      <c r="I22" s="22">
        <v>1175</v>
      </c>
      <c r="J22" s="25"/>
      <c r="K22"/>
      <c r="L22"/>
      <c r="M22"/>
      <c r="N22" s="25"/>
      <c r="O22" s="25"/>
      <c r="P22" s="25"/>
    </row>
    <row r="23" spans="1:16" s="24" customFormat="1" ht="18.600000000000001" customHeight="1" x14ac:dyDescent="0.2">
      <c r="A23" s="19">
        <v>2019</v>
      </c>
      <c r="B23" s="7">
        <f t="shared" si="2"/>
        <v>59088</v>
      </c>
      <c r="C23" s="20">
        <v>3574</v>
      </c>
      <c r="D23" s="21">
        <v>19531</v>
      </c>
      <c r="E23" s="21">
        <v>24791</v>
      </c>
      <c r="F23" s="23">
        <v>8967</v>
      </c>
      <c r="G23" s="22">
        <v>158</v>
      </c>
      <c r="H23" s="23">
        <v>952</v>
      </c>
      <c r="I23" s="22">
        <v>1115</v>
      </c>
      <c r="J23" s="25"/>
      <c r="K23"/>
      <c r="L23"/>
      <c r="M23"/>
      <c r="N23" s="25"/>
      <c r="O23" s="25"/>
      <c r="P23" s="25"/>
    </row>
    <row r="24" spans="1:16" s="24" customFormat="1" ht="18.600000000000001" customHeight="1" x14ac:dyDescent="0.2">
      <c r="A24" s="19">
        <v>2020</v>
      </c>
      <c r="B24" s="7">
        <f t="shared" si="2"/>
        <v>51861</v>
      </c>
      <c r="C24" s="20">
        <v>3603</v>
      </c>
      <c r="D24" s="21">
        <v>17973</v>
      </c>
      <c r="E24" s="21">
        <v>19492</v>
      </c>
      <c r="F24" s="26">
        <v>8448</v>
      </c>
      <c r="G24" s="26">
        <v>124</v>
      </c>
      <c r="H24" s="23">
        <v>993</v>
      </c>
      <c r="I24" s="22">
        <v>1228</v>
      </c>
      <c r="J24" s="25"/>
      <c r="K24"/>
      <c r="L24"/>
      <c r="M24"/>
      <c r="N24" s="25"/>
      <c r="O24" s="25"/>
      <c r="P24" s="25"/>
    </row>
    <row r="25" spans="1:16" s="24" customFormat="1" ht="18.600000000000001" customHeight="1" x14ac:dyDescent="0.2">
      <c r="A25" s="19">
        <v>2021</v>
      </c>
      <c r="B25" s="7">
        <f t="shared" si="2"/>
        <v>53049</v>
      </c>
      <c r="C25" s="20">
        <v>4159</v>
      </c>
      <c r="D25" s="21">
        <v>17644</v>
      </c>
      <c r="E25" s="21">
        <v>20180</v>
      </c>
      <c r="F25" s="26">
        <v>8747</v>
      </c>
      <c r="G25" s="26">
        <v>186</v>
      </c>
      <c r="H25" s="23">
        <v>1010</v>
      </c>
      <c r="I25" s="22">
        <v>1123</v>
      </c>
      <c r="J25" s="14"/>
      <c r="K25" s="14"/>
      <c r="L25" s="12"/>
      <c r="M25" s="14"/>
      <c r="N25" s="25"/>
      <c r="O25" s="25"/>
      <c r="P25" s="25"/>
    </row>
    <row r="26" spans="1:16" s="24" customFormat="1" ht="18.600000000000001" customHeight="1" x14ac:dyDescent="0.2">
      <c r="A26" s="19">
        <v>2022</v>
      </c>
      <c r="B26" s="7">
        <f t="shared" si="2"/>
        <v>56405</v>
      </c>
      <c r="C26" s="20">
        <v>4329</v>
      </c>
      <c r="D26" s="21">
        <v>17692</v>
      </c>
      <c r="E26" s="21">
        <v>22966</v>
      </c>
      <c r="F26" s="26">
        <v>9016</v>
      </c>
      <c r="G26" s="23">
        <v>204</v>
      </c>
      <c r="H26" s="23">
        <v>1054</v>
      </c>
      <c r="I26" s="22">
        <v>1144</v>
      </c>
      <c r="J26" s="14"/>
      <c r="K26" s="14"/>
      <c r="L26" s="12"/>
      <c r="M26" s="14"/>
      <c r="N26" s="25"/>
      <c r="O26" s="25"/>
      <c r="P26" s="25"/>
    </row>
    <row r="27" spans="1:16" s="24" customFormat="1" ht="18.600000000000001" customHeight="1" x14ac:dyDescent="0.2">
      <c r="A27" s="19">
        <v>2023</v>
      </c>
      <c r="B27" s="7">
        <f t="shared" si="2"/>
        <v>53309</v>
      </c>
      <c r="C27" s="27">
        <v>4283</v>
      </c>
      <c r="D27" s="27">
        <v>16027</v>
      </c>
      <c r="E27" s="27">
        <v>21622</v>
      </c>
      <c r="F27" s="28">
        <v>9065</v>
      </c>
      <c r="G27" s="28">
        <v>71</v>
      </c>
      <c r="H27" s="27">
        <v>1058</v>
      </c>
      <c r="I27" s="29">
        <v>1183</v>
      </c>
      <c r="J27" s="14"/>
      <c r="K27" s="14"/>
      <c r="L27" s="12"/>
      <c r="M27" s="14"/>
      <c r="N27" s="25"/>
      <c r="O27" s="25"/>
      <c r="P27" s="25"/>
    </row>
    <row r="28" spans="1:16" s="24" customFormat="1" ht="18.600000000000001" customHeight="1" x14ac:dyDescent="0.2">
      <c r="A28" s="19">
        <v>2024</v>
      </c>
      <c r="B28" s="7">
        <f t="shared" si="2"/>
        <v>53688</v>
      </c>
      <c r="C28" s="27">
        <v>4037</v>
      </c>
      <c r="D28" s="27">
        <v>15992</v>
      </c>
      <c r="E28" s="27">
        <v>21682</v>
      </c>
      <c r="F28" s="28">
        <v>9340</v>
      </c>
      <c r="G28" s="28">
        <v>414</v>
      </c>
      <c r="H28" s="27">
        <v>1106</v>
      </c>
      <c r="I28" s="29">
        <v>1117</v>
      </c>
      <c r="J28" s="14"/>
      <c r="K28" s="14"/>
      <c r="L28" s="12"/>
      <c r="M28" s="14"/>
      <c r="N28" s="25"/>
      <c r="O28" s="25"/>
      <c r="P28" s="25"/>
    </row>
    <row r="29" spans="1:16" s="18" customFormat="1" ht="19.5" customHeight="1" x14ac:dyDescent="0.2">
      <c r="A29" s="16"/>
      <c r="B29" s="56" t="s">
        <v>14</v>
      </c>
      <c r="C29" s="57"/>
      <c r="D29" s="57"/>
      <c r="E29" s="57"/>
      <c r="F29" s="57"/>
      <c r="G29" s="57"/>
      <c r="H29" s="57"/>
      <c r="I29" s="57"/>
      <c r="J29" s="17"/>
      <c r="K29" s="14"/>
      <c r="L29" s="12"/>
      <c r="M29" s="14"/>
      <c r="N29" s="30"/>
      <c r="O29" s="30"/>
      <c r="P29" s="30"/>
    </row>
    <row r="30" spans="1:16" s="24" customFormat="1" ht="21" customHeight="1" x14ac:dyDescent="0.2">
      <c r="A30" s="19">
        <v>2015</v>
      </c>
      <c r="B30" s="7">
        <f t="shared" ref="B30:B35" si="3">SUM(C30:I30)</f>
        <v>17424</v>
      </c>
      <c r="C30" s="22">
        <v>1589</v>
      </c>
      <c r="D30" s="22">
        <v>2320</v>
      </c>
      <c r="E30" s="22">
        <v>5154</v>
      </c>
      <c r="F30" s="22">
        <v>6505</v>
      </c>
      <c r="G30" s="23">
        <v>1269</v>
      </c>
      <c r="H30" s="31" t="s">
        <v>15</v>
      </c>
      <c r="I30" s="23">
        <v>587</v>
      </c>
      <c r="J30" s="11"/>
      <c r="K30" s="14"/>
      <c r="L30" s="12"/>
      <c r="M30" s="11"/>
      <c r="N30" s="13"/>
      <c r="O30" s="25"/>
      <c r="P30" s="25"/>
    </row>
    <row r="31" spans="1:16" s="24" customFormat="1" ht="18.600000000000001" customHeight="1" x14ac:dyDescent="0.2">
      <c r="A31" s="19">
        <v>2016</v>
      </c>
      <c r="B31" s="7">
        <f t="shared" si="3"/>
        <v>10479</v>
      </c>
      <c r="C31" s="22">
        <v>818</v>
      </c>
      <c r="D31" s="22">
        <v>1546</v>
      </c>
      <c r="E31" s="22">
        <v>820</v>
      </c>
      <c r="F31" s="23">
        <v>5375</v>
      </c>
      <c r="G31" s="22">
        <v>1191</v>
      </c>
      <c r="H31" s="31" t="s">
        <v>15</v>
      </c>
      <c r="I31" s="22">
        <v>729</v>
      </c>
      <c r="J31" s="11"/>
      <c r="K31" s="14"/>
      <c r="L31" s="12"/>
      <c r="M31" s="14"/>
      <c r="N31" s="15"/>
      <c r="O31" s="25"/>
      <c r="P31" s="25"/>
    </row>
    <row r="32" spans="1:16" s="24" customFormat="1" ht="18.600000000000001" customHeight="1" x14ac:dyDescent="0.2">
      <c r="A32" s="19">
        <v>2017</v>
      </c>
      <c r="B32" s="7">
        <f t="shared" si="3"/>
        <v>14471</v>
      </c>
      <c r="C32" s="22">
        <v>968</v>
      </c>
      <c r="D32" s="22">
        <v>2548</v>
      </c>
      <c r="E32" s="22">
        <v>3117</v>
      </c>
      <c r="F32" s="23">
        <v>5860</v>
      </c>
      <c r="G32" s="22">
        <v>1323</v>
      </c>
      <c r="H32" s="31" t="s">
        <v>15</v>
      </c>
      <c r="I32" s="22">
        <v>655</v>
      </c>
      <c r="J32" s="11"/>
      <c r="K32" s="14"/>
      <c r="L32" s="12"/>
      <c r="M32" s="14"/>
      <c r="N32" s="15"/>
      <c r="O32" s="25"/>
      <c r="P32" s="25"/>
    </row>
    <row r="33" spans="1:16" s="24" customFormat="1" ht="18.600000000000001" customHeight="1" x14ac:dyDescent="0.2">
      <c r="A33" s="19">
        <v>2018</v>
      </c>
      <c r="B33" s="7">
        <f t="shared" si="3"/>
        <v>16169</v>
      </c>
      <c r="C33" s="22">
        <v>1154</v>
      </c>
      <c r="D33" s="22">
        <v>3120</v>
      </c>
      <c r="E33" s="22">
        <v>3838</v>
      </c>
      <c r="F33" s="23">
        <v>6369</v>
      </c>
      <c r="G33" s="22">
        <v>1103</v>
      </c>
      <c r="H33" s="31" t="s">
        <v>15</v>
      </c>
      <c r="I33" s="22">
        <v>585</v>
      </c>
      <c r="J33" s="14"/>
      <c r="K33" s="14"/>
      <c r="L33" s="12"/>
      <c r="M33" s="14"/>
      <c r="N33" s="15"/>
      <c r="O33" s="25"/>
      <c r="P33" s="25"/>
    </row>
    <row r="34" spans="1:16" s="24" customFormat="1" ht="18.600000000000001" customHeight="1" x14ac:dyDescent="0.2">
      <c r="A34" s="19">
        <v>2019</v>
      </c>
      <c r="B34" s="7">
        <f t="shared" si="3"/>
        <v>19524</v>
      </c>
      <c r="C34" s="22">
        <v>889</v>
      </c>
      <c r="D34" s="22">
        <v>3829</v>
      </c>
      <c r="E34" s="22">
        <v>9768</v>
      </c>
      <c r="F34" s="23">
        <v>3572</v>
      </c>
      <c r="G34" s="22">
        <v>824</v>
      </c>
      <c r="H34" s="31" t="s">
        <v>15</v>
      </c>
      <c r="I34" s="22">
        <v>642</v>
      </c>
      <c r="J34" s="14"/>
      <c r="K34" s="14"/>
      <c r="L34" s="12"/>
      <c r="M34" s="14"/>
      <c r="N34" s="15"/>
      <c r="O34" s="25"/>
      <c r="P34" s="25"/>
    </row>
    <row r="35" spans="1:16" s="24" customFormat="1" ht="18.600000000000001" customHeight="1" x14ac:dyDescent="0.2">
      <c r="A35" s="19">
        <v>2020</v>
      </c>
      <c r="B35" s="7">
        <f t="shared" si="3"/>
        <v>18607</v>
      </c>
      <c r="C35" s="22">
        <v>723</v>
      </c>
      <c r="D35" s="22">
        <v>5080</v>
      </c>
      <c r="E35" s="22">
        <v>8871</v>
      </c>
      <c r="F35" s="26">
        <v>2226</v>
      </c>
      <c r="G35" s="26">
        <v>894</v>
      </c>
      <c r="H35" s="31" t="s">
        <v>15</v>
      </c>
      <c r="I35" s="22">
        <v>813</v>
      </c>
      <c r="J35" s="14"/>
      <c r="K35" s="14"/>
      <c r="L35" s="12"/>
      <c r="M35" s="14"/>
      <c r="N35" s="15"/>
      <c r="O35" s="25"/>
      <c r="P35" s="25"/>
    </row>
    <row r="36" spans="1:16" s="24" customFormat="1" ht="18.600000000000001" customHeight="1" x14ac:dyDescent="0.2">
      <c r="A36" s="19">
        <v>2021</v>
      </c>
      <c r="B36" s="7">
        <f>SUM(C36:I36)</f>
        <v>17897</v>
      </c>
      <c r="C36" s="22">
        <v>1246</v>
      </c>
      <c r="D36" s="22">
        <v>4458</v>
      </c>
      <c r="E36" s="22">
        <v>6680</v>
      </c>
      <c r="F36" s="26">
        <v>3787</v>
      </c>
      <c r="G36" s="26">
        <v>888</v>
      </c>
      <c r="H36" s="31" t="s">
        <v>15</v>
      </c>
      <c r="I36" s="22">
        <v>838</v>
      </c>
      <c r="J36" s="14"/>
      <c r="K36" s="14"/>
      <c r="L36" s="12"/>
      <c r="M36" s="14"/>
      <c r="N36" s="15"/>
      <c r="O36" s="25"/>
      <c r="P36" s="25"/>
    </row>
    <row r="37" spans="1:16" s="24" customFormat="1" ht="18.600000000000001" customHeight="1" x14ac:dyDescent="0.2">
      <c r="A37" s="19">
        <v>2022</v>
      </c>
      <c r="B37" s="7">
        <f>SUM(C37:I37)</f>
        <v>20684</v>
      </c>
      <c r="C37" s="22">
        <v>1163</v>
      </c>
      <c r="D37" s="22">
        <v>4274</v>
      </c>
      <c r="E37" s="22">
        <v>9403</v>
      </c>
      <c r="F37" s="26">
        <v>3884</v>
      </c>
      <c r="G37" s="23">
        <v>1158</v>
      </c>
      <c r="H37" s="31" t="s">
        <v>15</v>
      </c>
      <c r="I37" s="22">
        <v>802</v>
      </c>
      <c r="J37" s="14"/>
      <c r="K37" s="14"/>
      <c r="L37" s="12"/>
      <c r="M37" s="14"/>
      <c r="N37" s="15"/>
      <c r="O37" s="25"/>
      <c r="P37" s="25"/>
    </row>
    <row r="38" spans="1:16" s="24" customFormat="1" ht="18.600000000000001" customHeight="1" x14ac:dyDescent="0.2">
      <c r="A38" s="19">
        <v>2023</v>
      </c>
      <c r="B38" s="7">
        <f>SUM(C38:I38)</f>
        <v>16702</v>
      </c>
      <c r="C38" s="27">
        <v>914</v>
      </c>
      <c r="D38" s="27">
        <v>2800</v>
      </c>
      <c r="E38" s="27">
        <v>6851</v>
      </c>
      <c r="F38" s="28">
        <v>4037</v>
      </c>
      <c r="G38" s="28">
        <v>1427</v>
      </c>
      <c r="H38" s="32" t="s">
        <v>15</v>
      </c>
      <c r="I38" s="33">
        <v>673</v>
      </c>
      <c r="J38" s="14"/>
      <c r="K38" s="14"/>
      <c r="L38" s="12"/>
      <c r="M38" s="14"/>
      <c r="N38" s="15"/>
      <c r="O38" s="25"/>
      <c r="P38" s="25"/>
    </row>
    <row r="39" spans="1:16" s="24" customFormat="1" ht="18.600000000000001" customHeight="1" x14ac:dyDescent="0.2">
      <c r="A39" s="19">
        <v>2024</v>
      </c>
      <c r="B39" s="7">
        <f>SUM(C39:I39)</f>
        <v>19542</v>
      </c>
      <c r="C39" s="27">
        <v>920</v>
      </c>
      <c r="D39" s="27">
        <v>2752</v>
      </c>
      <c r="E39" s="27">
        <v>6970</v>
      </c>
      <c r="F39" s="28">
        <v>6819</v>
      </c>
      <c r="G39" s="28">
        <v>1403</v>
      </c>
      <c r="H39" s="32" t="s">
        <v>15</v>
      </c>
      <c r="I39" s="33">
        <v>678</v>
      </c>
      <c r="J39" s="14"/>
      <c r="K39" s="14"/>
      <c r="L39" s="12"/>
      <c r="M39" s="14"/>
      <c r="N39" s="15"/>
      <c r="O39" s="25"/>
      <c r="P39" s="25"/>
    </row>
    <row r="40" spans="1:16" ht="12.2" customHeight="1" x14ac:dyDescent="0.2">
      <c r="A40" s="34"/>
      <c r="B40" s="35"/>
      <c r="C40" s="36"/>
      <c r="D40" s="37"/>
      <c r="E40" s="36"/>
      <c r="F40" s="36"/>
      <c r="G40" s="36"/>
      <c r="H40" s="37"/>
      <c r="I40" s="36"/>
      <c r="J40" s="14"/>
    </row>
    <row r="41" spans="1:16" s="41" customFormat="1" ht="12.2" customHeight="1" x14ac:dyDescent="0.2">
      <c r="A41" s="38"/>
      <c r="B41" s="39"/>
      <c r="C41" s="11"/>
      <c r="D41" s="11"/>
      <c r="E41" s="11"/>
      <c r="F41" s="40"/>
      <c r="G41" s="40"/>
      <c r="H41" s="40"/>
      <c r="I41" s="40"/>
      <c r="J41" s="40"/>
    </row>
    <row r="42" spans="1:16" s="42" customFormat="1" ht="52.5" customHeight="1" x14ac:dyDescent="0.2">
      <c r="A42" s="55" t="s">
        <v>17</v>
      </c>
      <c r="B42" s="55"/>
      <c r="C42" s="55"/>
      <c r="D42" s="55"/>
      <c r="E42" s="55"/>
      <c r="F42" s="55"/>
      <c r="G42" s="55"/>
      <c r="H42" s="55"/>
      <c r="I42" s="55"/>
    </row>
    <row r="43" spans="1:16" s="43" customFormat="1" ht="27.6" customHeight="1" x14ac:dyDescent="0.2">
      <c r="A43" s="55" t="s">
        <v>18</v>
      </c>
      <c r="B43" s="55"/>
      <c r="C43" s="55"/>
      <c r="D43" s="55"/>
      <c r="E43" s="55"/>
      <c r="F43" s="55"/>
      <c r="G43" s="55"/>
      <c r="H43" s="55"/>
      <c r="I43" s="55"/>
      <c r="M43" s="44"/>
    </row>
    <row r="44" spans="1:16" ht="15.95" customHeight="1" x14ac:dyDescent="0.2">
      <c r="A44" s="11" t="s">
        <v>16</v>
      </c>
      <c r="B44" s="38"/>
      <c r="C44" s="38"/>
      <c r="D44" s="38"/>
      <c r="E44" s="38"/>
      <c r="F44" s="45"/>
      <c r="G44" s="45"/>
      <c r="H44" s="46"/>
      <c r="I44" s="46"/>
      <c r="J44"/>
      <c r="M44" s="47"/>
    </row>
  </sheetData>
  <mergeCells count="15">
    <mergeCell ref="A43:I43"/>
    <mergeCell ref="I5:I6"/>
    <mergeCell ref="B18:I18"/>
    <mergeCell ref="B29:I29"/>
    <mergeCell ref="A42:I42"/>
    <mergeCell ref="A1:I1"/>
    <mergeCell ref="A3:A6"/>
    <mergeCell ref="B3:I3"/>
    <mergeCell ref="B4:B6"/>
    <mergeCell ref="C4:I4"/>
    <mergeCell ref="C5:C6"/>
    <mergeCell ref="D5:D6"/>
    <mergeCell ref="E5:E6"/>
    <mergeCell ref="F5:G5"/>
    <mergeCell ref="H5:H6"/>
  </mergeCells>
  <printOptions horizontalCentered="1"/>
  <pageMargins left="0.70866141732283472" right="0.70866141732283472" top="0.98425196850393704" bottom="0.98425196850393704" header="0" footer="0"/>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2(2024)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SILENA GIL</dc:creator>
  <cp:lastModifiedBy>SILENA GIL</cp:lastModifiedBy>
  <cp:lastPrinted>2025-09-29T17:58:08Z</cp:lastPrinted>
  <dcterms:created xsi:type="dcterms:W3CDTF">2025-07-28T16:41:23Z</dcterms:created>
  <dcterms:modified xsi:type="dcterms:W3CDTF">2025-11-26T15:45:48Z</dcterms:modified>
</cp:coreProperties>
</file>